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hannesfdv\AppData\Local\Microsoft\Windows\INetCache\Content.Outlook\ZJNKTVGZ\"/>
    </mc:Choice>
  </mc:AlternateContent>
  <bookViews>
    <workbookView xWindow="0" yWindow="0" windowWidth="7476" windowHeight="5376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F11" i="1" l="1"/>
  <c r="D7" i="1" l="1"/>
  <c r="G11" i="1"/>
  <c r="F10" i="1"/>
  <c r="F3" i="1"/>
  <c r="G3" i="1" s="1"/>
  <c r="J11" i="1"/>
  <c r="K11" i="1" s="1"/>
  <c r="J10" i="1"/>
  <c r="J7" i="1"/>
  <c r="J6" i="1"/>
  <c r="G10" i="1"/>
  <c r="J3" i="1"/>
  <c r="G7" i="1"/>
  <c r="F6" i="1"/>
  <c r="G6" i="1" s="1"/>
  <c r="B6" i="1"/>
  <c r="D6" i="1" s="1"/>
  <c r="K6" i="1" l="1"/>
  <c r="K3" i="1"/>
  <c r="K10" i="1"/>
</calcChain>
</file>

<file path=xl/sharedStrings.xml><?xml version="1.0" encoding="utf-8"?>
<sst xmlns="http://schemas.openxmlformats.org/spreadsheetml/2006/main" count="24" uniqueCount="24">
  <si>
    <t>Produkt</t>
  </si>
  <si>
    <t>Preis per Stück/Dose</t>
  </si>
  <si>
    <t>Preis per lfm</t>
  </si>
  <si>
    <t>lfm</t>
  </si>
  <si>
    <t>Folie zusätzlich, falls gefordert Preis/lfm</t>
  </si>
  <si>
    <t>erforderliche Arbeit</t>
  </si>
  <si>
    <t>Weitere Materialien zur Herstellung der dauerhaften Luftdichtigkeit werden nicht benötigt.</t>
  </si>
  <si>
    <t>Material-preis/lfm</t>
  </si>
  <si>
    <r>
      <t>ClearoPAG 167</t>
    </r>
    <r>
      <rPr>
        <sz val="7"/>
        <color theme="1"/>
        <rFont val="Arial"/>
        <family val="2"/>
      </rPr>
      <t>PLUS</t>
    </r>
    <r>
      <rPr>
        <sz val="10"/>
        <color theme="1"/>
        <rFont val="Arial"/>
        <family val="2"/>
      </rPr>
      <t xml:space="preserve">  ab 3 VE</t>
    </r>
  </si>
  <si>
    <t>Fugenabdichtung pro Fenster kostet:</t>
  </si>
  <si>
    <t>PU-Schaum 
ClearoPAG 162</t>
  </si>
  <si>
    <t>ca. Kosten bei Fenster 
125x150 cm (1,25+1,5)*2=5,5m</t>
  </si>
  <si>
    <t>Folie innen 150 mm 
50 m Rolle zu 109,66€</t>
  </si>
  <si>
    <r>
      <t xml:space="preserve">PU-Schaum 
</t>
    </r>
    <r>
      <rPr>
        <sz val="10"/>
        <color rgb="FFFF0000"/>
        <rFont val="Arial"/>
        <family val="2"/>
      </rPr>
      <t>Kundenprodukt</t>
    </r>
  </si>
  <si>
    <r>
      <t xml:space="preserve">Folie innen 150 mm 
</t>
    </r>
    <r>
      <rPr>
        <sz val="10"/>
        <color rgb="FFFF0000"/>
        <rFont val="Arial"/>
        <family val="2"/>
      </rPr>
      <t>Kundenprodukt</t>
    </r>
  </si>
  <si>
    <t>Multifunktionsband Eco74/4-15</t>
  </si>
  <si>
    <r>
      <t xml:space="preserve">Multifunktionsband 
</t>
    </r>
    <r>
      <rPr>
        <sz val="10"/>
        <color rgb="FFFF0000"/>
        <rFont val="Arial"/>
        <family val="2"/>
      </rPr>
      <t>Kundenprodukt</t>
    </r>
  </si>
  <si>
    <t>Mutlifunktionsband am Fenster ankleben und Aufwand beim Fenster einbauen</t>
  </si>
  <si>
    <t>Arbeitszeit in Minuten</t>
  </si>
  <si>
    <t xml:space="preserve">Schäumen + Folie an Fenster + Mauer kleben </t>
  </si>
  <si>
    <t xml:space="preserve">Schäumen + Schaum abschneiden
</t>
  </si>
  <si>
    <r>
      <t>Kalkulationsbeispiel ClearoPAG 167</t>
    </r>
    <r>
      <rPr>
        <b/>
        <sz val="10"/>
        <color theme="1"/>
        <rFont val="Calibri"/>
        <family val="2"/>
        <scheme val="minor"/>
      </rPr>
      <t>PLUS</t>
    </r>
    <r>
      <rPr>
        <b/>
        <sz val="14"/>
        <color theme="1"/>
        <rFont val="Calibri"/>
        <family val="2"/>
        <scheme val="minor"/>
      </rPr>
      <t>,  Materialkosten und Lohnanteil</t>
    </r>
  </si>
  <si>
    <t>Lohnkosten bei 60€/Std.</t>
  </si>
  <si>
    <t>Bitte die blauen Felder ausfüllen um die Werte zu vergleichen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</si>
</sst>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6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509D"/>
        <bgColor indexed="64"/>
      </patternFill>
    </fill>
    <fill>
      <patternFill patternType="solid">
        <fgColor rgb="FFF4F5FB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8" tint="0.79998168889431442"/>
      </top>
      <bottom/>
      <diagonal/>
    </border>
    <border>
      <left style="thin">
        <color rgb="FFBED1E8"/>
      </left>
      <right style="thin">
        <color rgb="FFBED1E8"/>
      </right>
      <top style="thin">
        <color rgb="FFBED1E8"/>
      </top>
      <bottom style="thin">
        <color rgb="FFBED1E8"/>
      </bottom>
      <diagonal/>
    </border>
    <border>
      <left/>
      <right/>
      <top/>
      <bottom style="thin">
        <color rgb="FFBED1E8"/>
      </bottom>
      <diagonal/>
    </border>
    <border>
      <left style="thin">
        <color rgb="FFBED1E8"/>
      </left>
      <right style="thin">
        <color rgb="FFBED1E8"/>
      </right>
      <top style="thin">
        <color rgb="FFBED1E8"/>
      </top>
      <bottom/>
      <diagonal/>
    </border>
    <border>
      <left style="thin">
        <color rgb="FFBED1E8"/>
      </left>
      <right style="thin">
        <color rgb="FFBED1E8"/>
      </right>
      <top/>
      <bottom style="thin">
        <color rgb="FFBED1E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Fill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8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8" fontId="4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8" fontId="4" fillId="4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075F5"/>
      <color rgb="FFF4F5FB"/>
      <color rgb="FFD4D7ED"/>
      <color rgb="FFBED1E8"/>
      <color rgb="FF00509D"/>
      <color rgb="FF03529E"/>
      <color rgb="FFB5D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C11" sqref="C11"/>
    </sheetView>
  </sheetViews>
  <sheetFormatPr baseColWidth="10" defaultRowHeight="14.4" x14ac:dyDescent="0.3"/>
  <cols>
    <col min="1" max="1" width="17" customWidth="1"/>
    <col min="2" max="2" width="9.6640625" customWidth="1"/>
    <col min="3" max="3" width="5" customWidth="1"/>
    <col min="4" max="4" width="7.21875" customWidth="1"/>
    <col min="5" max="5" width="20.33203125" customWidth="1"/>
    <col min="6" max="6" width="8.6640625" customWidth="1"/>
    <col min="7" max="7" width="15.33203125" customWidth="1"/>
    <col min="8" max="8" width="19" customWidth="1"/>
    <col min="9" max="9" width="9.5546875" customWidth="1"/>
    <col min="11" max="11" width="14.33203125" bestFit="1" customWidth="1"/>
  </cols>
  <sheetData>
    <row r="1" spans="1:11" ht="24.75" customHeight="1" x14ac:dyDescent="0.3">
      <c r="A1" s="17" t="s">
        <v>21</v>
      </c>
      <c r="B1" s="17"/>
      <c r="C1" s="17"/>
      <c r="D1" s="17"/>
      <c r="E1" s="17"/>
      <c r="F1" s="17"/>
      <c r="G1" s="17"/>
      <c r="H1" s="17"/>
      <c r="I1" s="9"/>
    </row>
    <row r="2" spans="1:11" s="1" customFormat="1" ht="57" customHeight="1" x14ac:dyDescent="0.3">
      <c r="A2" s="2" t="s">
        <v>0</v>
      </c>
      <c r="B2" s="3" t="s">
        <v>1</v>
      </c>
      <c r="C2" s="2" t="s">
        <v>3</v>
      </c>
      <c r="D2" s="3" t="s">
        <v>2</v>
      </c>
      <c r="E2" s="3" t="s">
        <v>4</v>
      </c>
      <c r="F2" s="3" t="s">
        <v>7</v>
      </c>
      <c r="G2" s="3" t="s">
        <v>11</v>
      </c>
      <c r="H2" s="4" t="s">
        <v>5</v>
      </c>
      <c r="I2" s="4" t="s">
        <v>18</v>
      </c>
      <c r="J2" s="4" t="s">
        <v>22</v>
      </c>
      <c r="K2" s="4" t="s">
        <v>9</v>
      </c>
    </row>
    <row r="3" spans="1:11" s="11" customFormat="1" ht="52.2" customHeight="1" x14ac:dyDescent="0.3">
      <c r="A3" s="8" t="s">
        <v>8</v>
      </c>
      <c r="B3" s="5">
        <v>13.93</v>
      </c>
      <c r="C3" s="6">
        <v>12</v>
      </c>
      <c r="D3" s="5"/>
      <c r="E3" s="10" t="s">
        <v>6</v>
      </c>
      <c r="F3" s="7">
        <f>B3/C3</f>
        <v>1.1608333333333334</v>
      </c>
      <c r="G3" s="5">
        <f>F3*5.5</f>
        <v>6.3845833333333335</v>
      </c>
      <c r="H3" s="8" t="s">
        <v>20</v>
      </c>
      <c r="I3" s="8">
        <v>15</v>
      </c>
      <c r="J3" s="5">
        <f>60/60*I3</f>
        <v>15</v>
      </c>
      <c r="K3" s="5">
        <f>J3+G3</f>
        <v>21.384583333333332</v>
      </c>
    </row>
    <row r="4" spans="1:11" s="12" customFormat="1" x14ac:dyDescent="0.3">
      <c r="J4" s="13"/>
    </row>
    <row r="5" spans="1:11" s="12" customFormat="1" x14ac:dyDescent="0.3">
      <c r="B5" s="16"/>
      <c r="C5" s="16"/>
      <c r="D5" s="16"/>
      <c r="E5" s="16" t="s">
        <v>23</v>
      </c>
      <c r="F5" s="16"/>
      <c r="G5" s="16"/>
    </row>
    <row r="6" spans="1:11" s="11" customFormat="1" ht="39.6" customHeight="1" x14ac:dyDescent="0.3">
      <c r="A6" s="8" t="s">
        <v>10</v>
      </c>
      <c r="B6" s="5">
        <f>102.83/12</f>
        <v>8.5691666666666659</v>
      </c>
      <c r="C6" s="6">
        <v>15</v>
      </c>
      <c r="D6" s="5">
        <f>B6/C6</f>
        <v>0.57127777777777777</v>
      </c>
      <c r="E6" s="14" t="s">
        <v>12</v>
      </c>
      <c r="F6" s="7">
        <f>109.66/50</f>
        <v>2.1932</v>
      </c>
      <c r="G6" s="5">
        <f>F6*5.5</f>
        <v>12.0626</v>
      </c>
      <c r="H6" s="18" t="s">
        <v>19</v>
      </c>
      <c r="I6" s="8">
        <v>30</v>
      </c>
      <c r="J6" s="5">
        <f>60/60*I6</f>
        <v>30</v>
      </c>
      <c r="K6" s="5">
        <f>J6+G6+D6</f>
        <v>42.633877777777784</v>
      </c>
    </row>
    <row r="7" spans="1:11" s="11" customFormat="1" ht="27.75" customHeight="1" x14ac:dyDescent="0.3">
      <c r="A7" s="8" t="s">
        <v>13</v>
      </c>
      <c r="B7" s="20">
        <v>0</v>
      </c>
      <c r="C7" s="21">
        <v>0</v>
      </c>
      <c r="D7" s="15" t="e">
        <f>B7/C7</f>
        <v>#DIV/0!</v>
      </c>
      <c r="E7" s="14" t="s">
        <v>14</v>
      </c>
      <c r="F7" s="20">
        <v>0</v>
      </c>
      <c r="G7" s="5">
        <f>F7*5.5</f>
        <v>0</v>
      </c>
      <c r="H7" s="19"/>
      <c r="I7" s="22">
        <v>0</v>
      </c>
      <c r="J7" s="5">
        <f>60/60*I7</f>
        <v>0</v>
      </c>
      <c r="K7" s="5" t="e">
        <f>J7+G7+D7</f>
        <v>#DIV/0!</v>
      </c>
    </row>
    <row r="8" spans="1:11" s="12" customFormat="1" x14ac:dyDescent="0.3"/>
    <row r="9" spans="1:11" s="12" customFormat="1" x14ac:dyDescent="0.3"/>
    <row r="10" spans="1:11" s="11" customFormat="1" ht="35.4" customHeight="1" x14ac:dyDescent="0.3">
      <c r="A10" s="8" t="s">
        <v>15</v>
      </c>
      <c r="B10" s="5">
        <v>201.83</v>
      </c>
      <c r="C10" s="6">
        <v>56.4</v>
      </c>
      <c r="D10" s="5"/>
      <c r="E10" s="14"/>
      <c r="F10" s="7">
        <f>B10/C10</f>
        <v>3.5785460992907803</v>
      </c>
      <c r="G10" s="5">
        <f>F10*5.5</f>
        <v>19.682003546099292</v>
      </c>
      <c r="H10" s="18" t="s">
        <v>17</v>
      </c>
      <c r="I10" s="8">
        <v>15</v>
      </c>
      <c r="J10" s="5">
        <f t="shared" ref="J10:J11" si="0">60/60*I10</f>
        <v>15</v>
      </c>
      <c r="K10" s="5">
        <f>J10+G10</f>
        <v>34.682003546099295</v>
      </c>
    </row>
    <row r="11" spans="1:11" s="11" customFormat="1" ht="27.75" customHeight="1" x14ac:dyDescent="0.3">
      <c r="A11" s="8" t="s">
        <v>16</v>
      </c>
      <c r="B11" s="20">
        <v>0</v>
      </c>
      <c r="C11" s="21">
        <v>0</v>
      </c>
      <c r="D11" s="5"/>
      <c r="E11" s="14"/>
      <c r="F11" s="7" t="e">
        <f>B11/C11</f>
        <v>#DIV/0!</v>
      </c>
      <c r="G11" s="5" t="e">
        <f>F11*5.5</f>
        <v>#DIV/0!</v>
      </c>
      <c r="H11" s="19"/>
      <c r="I11" s="22">
        <v>0</v>
      </c>
      <c r="J11" s="5">
        <f t="shared" si="0"/>
        <v>0</v>
      </c>
      <c r="K11" s="5" t="e">
        <f>J11+G11</f>
        <v>#DIV/0!</v>
      </c>
    </row>
  </sheetData>
  <sheetProtection algorithmName="SHA-512" hashValue="BeO/8tX/ZXh9yf24K0iRR4k8ZzDRzNz6l9Qb8bUI5PvwNaf+N4v/6zNPtKxWkSIqPAd7a9BaxNUzXKHVOofGMg==" saltValue="TarG2grcyUIdvU0mud9X/g==" spinCount="100000" sheet="1" objects="1" scenarios="1" selectLockedCells="1"/>
  <mergeCells count="3">
    <mergeCell ref="A1:H1"/>
    <mergeCell ref="H10:H11"/>
    <mergeCell ref="H6:H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Windows-Benutzer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Maaßmann</dc:creator>
  <cp:lastModifiedBy>johannesfdv</cp:lastModifiedBy>
  <dcterms:created xsi:type="dcterms:W3CDTF">2024-10-16T09:13:08Z</dcterms:created>
  <dcterms:modified xsi:type="dcterms:W3CDTF">2024-12-05T17:54:41Z</dcterms:modified>
</cp:coreProperties>
</file>